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CEB8100-44E0-42E5-B745-74035BF626E7}" xr6:coauthVersionLast="47" xr6:coauthVersionMax="47" xr10:uidLastSave="{00000000-0000-0000-0000-000000000000}"/>
  <bookViews>
    <workbookView xWindow="-120" yWindow="-120" windowWidth="29040" windowHeight="15840" xr2:uid="{14F93763-A520-4513-A8F5-38A4C1D7679B}"/>
  </bookViews>
  <sheets>
    <sheet name="ทะเบียนคุมรวม" sheetId="1" r:id="rId1"/>
  </sheets>
  <definedNames>
    <definedName name="_xlnm.Print_Area" localSheetId="0">ทะเบียนคุมรวม!$A$1:$T$24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E18" i="1"/>
  <c r="R17" i="1"/>
  <c r="E17" i="1"/>
  <c r="R16" i="1"/>
  <c r="E16" i="1"/>
  <c r="R15" i="1"/>
  <c r="E15" i="1"/>
  <c r="S15" i="1" s="1"/>
  <c r="E13" i="1"/>
  <c r="R12" i="1"/>
  <c r="E12" i="1"/>
  <c r="R11" i="1"/>
  <c r="E11" i="1"/>
  <c r="R10" i="1"/>
  <c r="E10" i="1"/>
  <c r="R9" i="1"/>
  <c r="E9" i="1"/>
  <c r="R8" i="1"/>
  <c r="E8" i="1"/>
  <c r="R7" i="1"/>
  <c r="E7" i="1"/>
  <c r="Q14" i="1"/>
  <c r="P14" i="1"/>
  <c r="O14" i="1"/>
  <c r="N14" i="1"/>
  <c r="M14" i="1"/>
  <c r="L14" i="1"/>
  <c r="K14" i="1"/>
  <c r="I14" i="1"/>
  <c r="H14" i="1"/>
  <c r="G14" i="1"/>
  <c r="F14" i="1"/>
  <c r="D14" i="1"/>
  <c r="E6" i="1"/>
  <c r="S17" i="1" l="1"/>
  <c r="S18" i="1"/>
  <c r="S16" i="1"/>
  <c r="S9" i="1"/>
  <c r="S10" i="1"/>
  <c r="S8" i="1"/>
  <c r="S11" i="1"/>
  <c r="S7" i="1"/>
  <c r="J14" i="1"/>
  <c r="R14" i="1" s="1"/>
  <c r="S12" i="1"/>
  <c r="R13" i="1"/>
  <c r="S13" i="1" s="1"/>
  <c r="R6" i="1"/>
  <c r="S6" i="1" s="1"/>
  <c r="C14" i="1"/>
  <c r="E14" i="1" s="1"/>
  <c r="S14" i="1" l="1"/>
</calcChain>
</file>

<file path=xl/sharedStrings.xml><?xml version="1.0" encoding="utf-8"?>
<sst xmlns="http://schemas.openxmlformats.org/spreadsheetml/2006/main" count="27" uniqueCount="26">
  <si>
    <t>รายงานผลการใช้จ่ายประกอบงบประมาณรายจ่ายประจำปีงบประมาณ พ.ศ.2568</t>
  </si>
  <si>
    <t>หน่วยงาน สถานีตำรวจภูธรบ่อไร่</t>
  </si>
  <si>
    <t>ข้อมูล ณ วันที่ 25 เมษายน 2568</t>
  </si>
  <si>
    <t>ลำดับ</t>
  </si>
  <si>
    <t>ชื่องบประมาณ</t>
  </si>
  <si>
    <t>ได้รับจัดสรร</t>
  </si>
  <si>
    <t>รวมได้รับจัดสรร</t>
  </si>
  <si>
    <t>ผลการใช้จ่ายงบประมาณ</t>
  </si>
  <si>
    <t>รวมผลเบิกจ่ายสะสม</t>
  </si>
  <si>
    <t>คงเหลือ</t>
  </si>
  <si>
    <t>ไตรมาส 1-2</t>
  </si>
  <si>
    <t>ไตรมาส 3-4</t>
  </si>
  <si>
    <t>การบังคับใช้กฎหมายและบริการประชาชน</t>
  </si>
  <si>
    <t>การรักษาความปลอดภัยและให้บริการแก่นักท่องเที่ยว</t>
  </si>
  <si>
    <t>การปฏิรูประบบงานสอบสวนและการบังคับใช้กฎหมาย</t>
  </si>
  <si>
    <t>การป้องกัน ปราบปราม สืบสวนผู้ผลิต และผู้ค้ายาเสพติด(จุดตรวจ)</t>
  </si>
  <si>
    <t>การสกัดกั้น ปราบปราม การผลิต การค้ายาเสพติด</t>
  </si>
  <si>
    <t>ปีใหม่-สงกรานต์</t>
  </si>
  <si>
    <t>โครงการตำบลตามแนวชายแดนฯ</t>
  </si>
  <si>
    <t>ชุมชนและมวลชนสัมพันธ์</t>
  </si>
  <si>
    <t>รวม</t>
  </si>
  <si>
    <t>พ.ต.อ.</t>
  </si>
  <si>
    <t xml:space="preserve">          วิสาขะ  เพ็ชรเกษม</t>
  </si>
  <si>
    <t xml:space="preserve">             ผกก.สภ.บ่อไร่</t>
  </si>
  <si>
    <t>ปัญหา/อุปสรรค์
แนวทางแก้ไข</t>
  </si>
  <si>
    <t>ไม่พบปัญหาหรืออุปสรรค์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</si>
</sst>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" fontId="6" fillId="0" borderId="6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43" fontId="3" fillId="0" borderId="1" xfId="1" applyFont="1" applyBorder="1"/>
    <xf numFmtId="43" fontId="3" fillId="0" borderId="7" xfId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43" fontId="3" fillId="0" borderId="8" xfId="0" applyNumberFormat="1" applyFont="1" applyBorder="1"/>
    <xf numFmtId="43" fontId="3" fillId="0" borderId="8" xfId="1" applyFont="1" applyBorder="1"/>
    <xf numFmtId="0" fontId="3" fillId="0" borderId="8" xfId="0" applyFont="1" applyBorder="1" applyAlignment="1">
      <alignment wrapText="1"/>
    </xf>
    <xf numFmtId="43" fontId="3" fillId="0" borderId="8" xfId="0" applyNumberFormat="1" applyFont="1" applyBorder="1" applyAlignment="1">
      <alignment wrapText="1"/>
    </xf>
    <xf numFmtId="0" fontId="3" fillId="0" borderId="8" xfId="0" applyFont="1" applyBorder="1" applyAlignment="1">
      <alignment horizontal="center" vertical="top"/>
    </xf>
    <xf numFmtId="43" fontId="3" fillId="0" borderId="9" xfId="1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43" fontId="3" fillId="0" borderId="10" xfId="1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3" fillId="0" borderId="6" xfId="1" applyFont="1" applyBorder="1"/>
    <xf numFmtId="0" fontId="6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424543</xdr:colOff>
      <xdr:row>19</xdr:row>
      <xdr:rowOff>130629</xdr:rowOff>
    </xdr:from>
    <xdr:to>
      <xdr:col>11</xdr:col>
      <xdr:colOff>185252</xdr:colOff>
      <xdr:row>22</xdr:row>
      <xdr:rowOff>4082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CAC1CA8-BB3A-416F-BD11-8B5288D10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7372" y="6912429"/>
          <a:ext cx="140445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5189-0DCD-42D6-B303-AE986F11BCD1}">
  <dimension ref="A1:T24"/>
  <sheetViews>
    <sheetView tabSelected="1" view="pageBreakPreview" zoomScale="70" zoomScaleNormal="100" zoomScaleSheetLayoutView="70" workbookViewId="0">
      <selection activeCell="V9" sqref="V9"/>
    </sheetView>
  </sheetViews>
  <sheetFormatPr defaultColWidth="9" defaultRowHeight="21" x14ac:dyDescent="0.35"/>
  <cols>
    <col min="1" max="1" width="7.375" style="1" customWidth="1"/>
    <col min="2" max="2" width="39" style="1" bestFit="1" customWidth="1"/>
    <col min="3" max="3" width="11.25" style="1" customWidth="1"/>
    <col min="4" max="4" width="12" style="1" customWidth="1"/>
    <col min="5" max="5" width="11.875" style="1" customWidth="1"/>
    <col min="6" max="6" width="11.375" style="1" customWidth="1"/>
    <col min="7" max="7" width="10.625" style="1" customWidth="1"/>
    <col min="8" max="8" width="11.625" style="1" customWidth="1"/>
    <col min="9" max="9" width="10.625" style="1" customWidth="1"/>
    <col min="10" max="10" width="11" style="1" bestFit="1" customWidth="1"/>
    <col min="11" max="11" width="10.625" style="1" customWidth="1"/>
    <col min="12" max="12" width="11" style="1" bestFit="1" customWidth="1"/>
    <col min="13" max="17" width="10.625" style="1" customWidth="1"/>
    <col min="18" max="18" width="12.125" style="1" customWidth="1"/>
    <col min="19" max="19" width="12.375" style="1" customWidth="1"/>
    <col min="20" max="20" width="16.25" style="1" customWidth="1"/>
    <col min="21" max="16384" width="9" style="1"/>
  </cols>
  <sheetData>
    <row r="1" spans="1:20" ht="30.75" x14ac:dyDescent="0.4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23.25" x14ac:dyDescent="0.3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5">
      <c r="R3" s="2" t="s">
        <v>2</v>
      </c>
    </row>
    <row r="4" spans="1:20" x14ac:dyDescent="0.35">
      <c r="A4" s="30" t="s">
        <v>3</v>
      </c>
      <c r="B4" s="30" t="s">
        <v>4</v>
      </c>
      <c r="C4" s="3" t="s">
        <v>5</v>
      </c>
      <c r="D4" s="3" t="s">
        <v>5</v>
      </c>
      <c r="E4" s="30" t="s">
        <v>6</v>
      </c>
      <c r="F4" s="32" t="s">
        <v>7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  <c r="R4" s="30" t="s">
        <v>8</v>
      </c>
      <c r="S4" s="30" t="s">
        <v>9</v>
      </c>
      <c r="T4" s="36" t="s">
        <v>24</v>
      </c>
    </row>
    <row r="5" spans="1:20" x14ac:dyDescent="0.35">
      <c r="A5" s="31"/>
      <c r="B5" s="31"/>
      <c r="C5" s="4" t="s">
        <v>10</v>
      </c>
      <c r="D5" s="4" t="s">
        <v>11</v>
      </c>
      <c r="E5" s="31"/>
      <c r="F5" s="5">
        <v>24746</v>
      </c>
      <c r="G5" s="6">
        <v>24777</v>
      </c>
      <c r="H5" s="6">
        <v>24807</v>
      </c>
      <c r="I5" s="6">
        <v>24838</v>
      </c>
      <c r="J5" s="6">
        <v>24869</v>
      </c>
      <c r="K5" s="6">
        <v>24898</v>
      </c>
      <c r="L5" s="6">
        <v>24929</v>
      </c>
      <c r="M5" s="6">
        <v>24959</v>
      </c>
      <c r="N5" s="6">
        <v>24990</v>
      </c>
      <c r="O5" s="6">
        <v>25020</v>
      </c>
      <c r="P5" s="6">
        <v>25051</v>
      </c>
      <c r="Q5" s="6">
        <v>25082</v>
      </c>
      <c r="R5" s="31"/>
      <c r="S5" s="31"/>
      <c r="T5" s="31"/>
    </row>
    <row r="6" spans="1:20" x14ac:dyDescent="0.35">
      <c r="A6" s="7">
        <v>1</v>
      </c>
      <c r="B6" s="23" t="s">
        <v>12</v>
      </c>
      <c r="C6" s="8">
        <v>1284200</v>
      </c>
      <c r="D6" s="8">
        <v>1224000</v>
      </c>
      <c r="E6" s="9">
        <f>SUM(C6:D6)</f>
        <v>2508200</v>
      </c>
      <c r="F6" s="10">
        <v>114919.59</v>
      </c>
      <c r="G6" s="9">
        <v>93287.25</v>
      </c>
      <c r="H6" s="9">
        <v>253201.91999999998</v>
      </c>
      <c r="I6" s="9">
        <v>81459.320000000007</v>
      </c>
      <c r="J6" s="9">
        <v>67705.53</v>
      </c>
      <c r="K6" s="9">
        <v>9500</v>
      </c>
      <c r="L6" s="9">
        <v>36669.800000000003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f>SUM(F6:Q6)</f>
        <v>656743.41000000015</v>
      </c>
      <c r="S6" s="9">
        <f t="shared" ref="S6:S18" si="0">E6-R6</f>
        <v>1851456.5899999999</v>
      </c>
      <c r="T6" s="37" t="s">
        <v>25</v>
      </c>
    </row>
    <row r="7" spans="1:20" x14ac:dyDescent="0.35">
      <c r="A7" s="11">
        <v>2</v>
      </c>
      <c r="B7" s="24" t="s">
        <v>13</v>
      </c>
      <c r="C7" s="13">
        <v>12200</v>
      </c>
      <c r="D7" s="13">
        <v>12200</v>
      </c>
      <c r="E7" s="14">
        <f>SUM(C7:D7)</f>
        <v>24400</v>
      </c>
      <c r="F7" s="14">
        <v>0</v>
      </c>
      <c r="G7" s="14">
        <v>0</v>
      </c>
      <c r="H7" s="14">
        <v>12200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f t="shared" ref="R7:R14" si="1">SUM(F7:Q7)</f>
        <v>12200</v>
      </c>
      <c r="S7" s="14">
        <f t="shared" si="0"/>
        <v>12200</v>
      </c>
      <c r="T7" s="38"/>
    </row>
    <row r="8" spans="1:20" ht="42" x14ac:dyDescent="0.35">
      <c r="A8" s="11">
        <v>3</v>
      </c>
      <c r="B8" s="25" t="s">
        <v>14</v>
      </c>
      <c r="C8" s="16">
        <v>46700</v>
      </c>
      <c r="D8" s="13">
        <v>47500</v>
      </c>
      <c r="E8" s="14">
        <f t="shared" ref="E8:E18" si="2">SUM(C8:D8)</f>
        <v>94200</v>
      </c>
      <c r="F8" s="14">
        <v>0</v>
      </c>
      <c r="G8" s="14">
        <v>0</v>
      </c>
      <c r="H8" s="14">
        <v>0</v>
      </c>
      <c r="I8" s="14">
        <v>0</v>
      </c>
      <c r="J8" s="14">
        <v>47500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f t="shared" si="1"/>
        <v>47500</v>
      </c>
      <c r="S8" s="14">
        <f t="shared" si="0"/>
        <v>46700</v>
      </c>
      <c r="T8" s="38"/>
    </row>
    <row r="9" spans="1:20" ht="42" x14ac:dyDescent="0.35">
      <c r="A9" s="17">
        <v>4</v>
      </c>
      <c r="B9" s="25" t="s">
        <v>15</v>
      </c>
      <c r="C9" s="16">
        <v>0</v>
      </c>
      <c r="D9" s="13">
        <v>0</v>
      </c>
      <c r="E9" s="14">
        <f>SUM(C9:D9)</f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f t="shared" si="1"/>
        <v>0</v>
      </c>
      <c r="S9" s="14">
        <f t="shared" si="0"/>
        <v>0</v>
      </c>
      <c r="T9" s="38"/>
    </row>
    <row r="10" spans="1:20" x14ac:dyDescent="0.35">
      <c r="A10" s="11">
        <v>5</v>
      </c>
      <c r="B10" s="24" t="s">
        <v>16</v>
      </c>
      <c r="C10" s="16">
        <v>19088</v>
      </c>
      <c r="D10" s="13">
        <v>9700</v>
      </c>
      <c r="E10" s="14">
        <f>SUM(C10:D10)</f>
        <v>28788</v>
      </c>
      <c r="F10" s="14">
        <v>0</v>
      </c>
      <c r="G10" s="14">
        <v>0</v>
      </c>
      <c r="H10" s="14">
        <v>19088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f t="shared" si="1"/>
        <v>19088</v>
      </c>
      <c r="S10" s="14">
        <f t="shared" si="0"/>
        <v>9700</v>
      </c>
      <c r="T10" s="38"/>
    </row>
    <row r="11" spans="1:20" x14ac:dyDescent="0.35">
      <c r="A11" s="11">
        <v>6</v>
      </c>
      <c r="B11" s="24" t="s">
        <v>17</v>
      </c>
      <c r="C11" s="16"/>
      <c r="D11" s="13">
        <v>0</v>
      </c>
      <c r="E11" s="14">
        <f>SUM(C11:D11)</f>
        <v>0</v>
      </c>
      <c r="F11" s="14">
        <v>0</v>
      </c>
      <c r="G11" s="14">
        <v>0</v>
      </c>
      <c r="H11" s="14">
        <v>0</v>
      </c>
      <c r="I11" s="14">
        <v>16422</v>
      </c>
      <c r="J11" s="14">
        <v>0</v>
      </c>
      <c r="K11" s="14">
        <v>0</v>
      </c>
      <c r="L11" s="14">
        <v>13125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f t="shared" si="1"/>
        <v>29547</v>
      </c>
      <c r="S11" s="14">
        <f t="shared" si="0"/>
        <v>-29547</v>
      </c>
      <c r="T11" s="38"/>
    </row>
    <row r="12" spans="1:20" x14ac:dyDescent="0.35">
      <c r="A12" s="11">
        <v>7</v>
      </c>
      <c r="B12" s="25" t="s">
        <v>18</v>
      </c>
      <c r="C12" s="16">
        <v>118400</v>
      </c>
      <c r="D12" s="13">
        <v>59200</v>
      </c>
      <c r="E12" s="14">
        <f t="shared" si="2"/>
        <v>177600</v>
      </c>
      <c r="F12" s="14">
        <v>0</v>
      </c>
      <c r="G12" s="14">
        <v>0</v>
      </c>
      <c r="H12" s="14">
        <v>0</v>
      </c>
      <c r="I12" s="14">
        <v>0</v>
      </c>
      <c r="J12" s="14">
        <v>59800</v>
      </c>
      <c r="K12" s="14">
        <v>0</v>
      </c>
      <c r="L12" s="14">
        <v>58600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f t="shared" si="1"/>
        <v>118400</v>
      </c>
      <c r="S12" s="14">
        <f t="shared" si="0"/>
        <v>59200</v>
      </c>
      <c r="T12" s="38"/>
    </row>
    <row r="13" spans="1:20" x14ac:dyDescent="0.35">
      <c r="A13" s="11">
        <v>8</v>
      </c>
      <c r="B13" s="24" t="s">
        <v>19</v>
      </c>
      <c r="C13" s="13">
        <v>51700</v>
      </c>
      <c r="D13" s="13">
        <v>40200</v>
      </c>
      <c r="E13" s="14">
        <f t="shared" si="2"/>
        <v>91900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f t="shared" si="1"/>
        <v>0</v>
      </c>
      <c r="S13" s="14">
        <f t="shared" si="0"/>
        <v>91900</v>
      </c>
      <c r="T13" s="38"/>
    </row>
    <row r="14" spans="1:20" x14ac:dyDescent="0.35">
      <c r="A14" s="11"/>
      <c r="B14" s="26" t="s">
        <v>20</v>
      </c>
      <c r="C14" s="13">
        <f>SUM(C6:C13)</f>
        <v>1532288</v>
      </c>
      <c r="D14" s="13">
        <f>SUM(D6:D13)</f>
        <v>1392800</v>
      </c>
      <c r="E14" s="14">
        <f t="shared" si="2"/>
        <v>2925088</v>
      </c>
      <c r="F14" s="13">
        <f>SUM(F6:F13)</f>
        <v>114919.59</v>
      </c>
      <c r="G14" s="13">
        <f t="shared" ref="G14:Q14" si="3">SUM(G6:G13)</f>
        <v>93287.25</v>
      </c>
      <c r="H14" s="13">
        <f t="shared" si="3"/>
        <v>284489.92</v>
      </c>
      <c r="I14" s="13">
        <f t="shared" si="3"/>
        <v>97881.32</v>
      </c>
      <c r="J14" s="13">
        <f t="shared" si="3"/>
        <v>175005.53</v>
      </c>
      <c r="K14" s="13">
        <f t="shared" si="3"/>
        <v>9500</v>
      </c>
      <c r="L14" s="13">
        <f t="shared" si="3"/>
        <v>108394.8</v>
      </c>
      <c r="M14" s="13">
        <f t="shared" si="3"/>
        <v>0</v>
      </c>
      <c r="N14" s="13">
        <f t="shared" si="3"/>
        <v>0</v>
      </c>
      <c r="O14" s="13">
        <f t="shared" si="3"/>
        <v>0</v>
      </c>
      <c r="P14" s="13">
        <f t="shared" si="3"/>
        <v>0</v>
      </c>
      <c r="Q14" s="13">
        <f t="shared" si="3"/>
        <v>0</v>
      </c>
      <c r="R14" s="18">
        <f t="shared" si="1"/>
        <v>883478.41000000015</v>
      </c>
      <c r="S14" s="14">
        <f t="shared" si="0"/>
        <v>2041609.5899999999</v>
      </c>
      <c r="T14" s="39"/>
    </row>
    <row r="15" spans="1:20" x14ac:dyDescent="0.35">
      <c r="A15" s="11"/>
      <c r="B15" s="12"/>
      <c r="C15" s="12"/>
      <c r="D15" s="12"/>
      <c r="E15" s="14">
        <f t="shared" si="2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>
        <f t="shared" ref="R15:R18" si="4">SUM(G15:Q15)</f>
        <v>0</v>
      </c>
      <c r="S15" s="14">
        <f t="shared" si="0"/>
        <v>0</v>
      </c>
      <c r="T15" s="35"/>
    </row>
    <row r="16" spans="1:20" x14ac:dyDescent="0.35">
      <c r="A16" s="11"/>
      <c r="B16" s="15"/>
      <c r="C16" s="15"/>
      <c r="D16" s="12"/>
      <c r="E16" s="14">
        <f t="shared" si="2"/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>
        <f t="shared" si="4"/>
        <v>0</v>
      </c>
      <c r="S16" s="14">
        <f t="shared" si="0"/>
        <v>0</v>
      </c>
      <c r="T16" s="35"/>
    </row>
    <row r="17" spans="1:20" x14ac:dyDescent="0.35">
      <c r="A17" s="11"/>
      <c r="B17" s="15"/>
      <c r="C17" s="15"/>
      <c r="D17" s="12"/>
      <c r="E17" s="14">
        <f t="shared" si="2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>
        <f t="shared" si="4"/>
        <v>0</v>
      </c>
      <c r="S17" s="14">
        <f t="shared" si="0"/>
        <v>0</v>
      </c>
      <c r="T17" s="35"/>
    </row>
    <row r="18" spans="1:20" x14ac:dyDescent="0.35">
      <c r="A18" s="19"/>
      <c r="B18" s="20"/>
      <c r="C18" s="20"/>
      <c r="D18" s="21"/>
      <c r="E18" s="22">
        <f t="shared" si="2"/>
        <v>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f t="shared" si="4"/>
        <v>0</v>
      </c>
      <c r="S18" s="22">
        <f t="shared" si="0"/>
        <v>0</v>
      </c>
      <c r="T18" s="35"/>
    </row>
    <row r="22" spans="1:20" x14ac:dyDescent="0.35">
      <c r="J22" s="27" t="s">
        <v>21</v>
      </c>
    </row>
    <row r="23" spans="1:20" x14ac:dyDescent="0.35">
      <c r="J23" s="27" t="s">
        <v>22</v>
      </c>
    </row>
    <row r="24" spans="1:20" x14ac:dyDescent="0.35">
      <c r="J24" s="27" t="s">
        <v>23</v>
      </c>
    </row>
  </sheetData>
  <mergeCells count="10">
    <mergeCell ref="T6:T14"/>
    <mergeCell ref="A4:A5"/>
    <mergeCell ref="B4:B5"/>
    <mergeCell ref="E4:E5"/>
    <mergeCell ref="F4:Q4"/>
    <mergeCell ref="R4:R5"/>
    <mergeCell ref="S4:S5"/>
    <mergeCell ref="A1:T1"/>
    <mergeCell ref="A2:T2"/>
    <mergeCell ref="T4:T5"/>
  </mergeCells>
  <pageMargins left="0.31496062992125984" right="0.31496062992125984" top="0.74803149606299213" bottom="0.74803149606299213" header="0.31496062992125984" footer="0.31496062992125984"/>
  <pageSetup paperSize="9" scale="5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ทะเบียนคุมรวม</vt:lpstr>
      <vt:lpstr>ทะเบียนคุมรวม!Print_Area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ปรัชญา เกี้ยงกรแก้ว</dc:creator>
  <cp:lastModifiedBy>Admin</cp:lastModifiedBy>
  <cp:lastPrinted>2025-04-30T20:42:26Z</cp:lastPrinted>
  <dcterms:created xsi:type="dcterms:W3CDTF">2025-04-30T20:27:25Z</dcterms:created>
  <dcterms:modified xsi:type="dcterms:W3CDTF">2025-07-04T10:00:23Z</dcterms:modified>
</cp:coreProperties>
</file>